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ons\Desktop\_INSOURCE\_CLIENTES\CELEIRO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7" i="1"/>
  <c r="F18" i="1"/>
  <c r="F23" i="1"/>
  <c r="F28" i="1"/>
  <c r="F39" i="1"/>
  <c r="F34" i="1"/>
  <c r="K38" i="1"/>
  <c r="K33" i="1"/>
  <c r="J31" i="1"/>
  <c r="J32" i="1"/>
  <c r="J33" i="1"/>
  <c r="J35" i="1"/>
  <c r="J36" i="1"/>
  <c r="J37" i="1"/>
  <c r="J38" i="1"/>
  <c r="J30" i="1"/>
  <c r="J29" i="1"/>
</calcChain>
</file>

<file path=xl/sharedStrings.xml><?xml version="1.0" encoding="utf-8"?>
<sst xmlns="http://schemas.openxmlformats.org/spreadsheetml/2006/main" count="72" uniqueCount="24">
  <si>
    <t>Semana</t>
  </si>
  <si>
    <t xml:space="preserve">Acessos </t>
  </si>
  <si>
    <t>Usuários</t>
  </si>
  <si>
    <t>Compras</t>
  </si>
  <si>
    <t>Faturamento</t>
  </si>
  <si>
    <t>Clientes</t>
  </si>
  <si>
    <t>Mês</t>
  </si>
  <si>
    <t>Julho</t>
  </si>
  <si>
    <t>Agosto</t>
  </si>
  <si>
    <t>Setembro</t>
  </si>
  <si>
    <t>Outubro</t>
  </si>
  <si>
    <t xml:space="preserve">Novembro  </t>
  </si>
  <si>
    <t>Novembro</t>
  </si>
  <si>
    <t xml:space="preserve">Dezembro </t>
  </si>
  <si>
    <t>Dezembro</t>
  </si>
  <si>
    <t xml:space="preserve">1° Semana </t>
  </si>
  <si>
    <t>2° Semana</t>
  </si>
  <si>
    <t>3° Semana</t>
  </si>
  <si>
    <t>5° Semana</t>
  </si>
  <si>
    <t>4° Semana</t>
  </si>
  <si>
    <t>Janeiro</t>
  </si>
  <si>
    <t>Inv. Facebook</t>
  </si>
  <si>
    <t>ROI</t>
  </si>
  <si>
    <t>Inv. Google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</si>
</sst>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5" borderId="1" xfId="0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0" fontId="0" fillId="4" borderId="0" xfId="0" applyFill="1"/>
    <xf numFmtId="0" fontId="2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4" borderId="0" xfId="0" applyNumberFormat="1" applyFill="1" applyAlignment="1">
      <alignment horizontal="center"/>
    </xf>
    <xf numFmtId="164" fontId="4" fillId="5" borderId="1" xfId="1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topLeftCell="B19" zoomScaleNormal="100" workbookViewId="0">
      <selection activeCell="F39" sqref="F39"/>
    </sheetView>
  </sheetViews>
  <sheetFormatPr defaultColWidth="17.28515625" defaultRowHeight="15" x14ac:dyDescent="0.25"/>
  <cols>
    <col min="1" max="1" width="17.28515625" style="1"/>
    <col min="2" max="2" width="16.140625" style="1" customWidth="1"/>
    <col min="3" max="3" width="12.7109375" style="1" customWidth="1"/>
    <col min="4" max="4" width="14.28515625" style="1" customWidth="1"/>
    <col min="5" max="5" width="19.85546875" style="1" customWidth="1"/>
    <col min="6" max="6" width="19.85546875" style="9" customWidth="1"/>
    <col min="7" max="7" width="21.42578125" style="1" customWidth="1"/>
    <col min="8" max="8" width="18.28515625" style="13" customWidth="1"/>
    <col min="9" max="16384" width="17.28515625" style="6"/>
  </cols>
  <sheetData>
    <row r="1" spans="1:10" s="16" customFormat="1" ht="33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4" t="s">
        <v>5</v>
      </c>
      <c r="H1" s="14" t="s">
        <v>23</v>
      </c>
      <c r="I1" s="14" t="s">
        <v>21</v>
      </c>
      <c r="J1" s="14" t="s">
        <v>22</v>
      </c>
    </row>
    <row r="2" spans="1:10" x14ac:dyDescent="0.25">
      <c r="A2" s="2" t="s">
        <v>7</v>
      </c>
      <c r="B2" s="2" t="s">
        <v>15</v>
      </c>
      <c r="C2" s="3">
        <v>23844</v>
      </c>
      <c r="D2" s="3">
        <v>18033</v>
      </c>
      <c r="E2" s="2">
        <v>123</v>
      </c>
      <c r="F2" s="7">
        <v>35606.5</v>
      </c>
      <c r="G2" s="2">
        <v>100</v>
      </c>
      <c r="H2" s="7">
        <v>0</v>
      </c>
      <c r="I2" s="7">
        <v>0</v>
      </c>
      <c r="J2" s="2">
        <v>0</v>
      </c>
    </row>
    <row r="3" spans="1:10" x14ac:dyDescent="0.25">
      <c r="A3" s="4" t="s">
        <v>7</v>
      </c>
      <c r="B3" s="4" t="s">
        <v>16</v>
      </c>
      <c r="C3" s="5">
        <v>24406</v>
      </c>
      <c r="D3" s="5">
        <v>17920</v>
      </c>
      <c r="E3" s="4">
        <v>111</v>
      </c>
      <c r="F3" s="8">
        <v>34703.089999999997</v>
      </c>
      <c r="G3" s="4">
        <v>105</v>
      </c>
      <c r="H3" s="8">
        <v>0</v>
      </c>
      <c r="I3" s="8">
        <v>0</v>
      </c>
      <c r="J3" s="4">
        <v>0</v>
      </c>
    </row>
    <row r="4" spans="1:10" x14ac:dyDescent="0.25">
      <c r="A4" s="2" t="s">
        <v>7</v>
      </c>
      <c r="B4" s="2" t="s">
        <v>17</v>
      </c>
      <c r="C4" s="3">
        <v>22057</v>
      </c>
      <c r="D4" s="3">
        <v>22057</v>
      </c>
      <c r="E4" s="2">
        <v>157</v>
      </c>
      <c r="F4" s="7">
        <v>35446.36</v>
      </c>
      <c r="G4" s="2">
        <v>136</v>
      </c>
      <c r="H4" s="7">
        <v>0</v>
      </c>
      <c r="I4" s="7">
        <v>0</v>
      </c>
      <c r="J4" s="2">
        <v>0</v>
      </c>
    </row>
    <row r="5" spans="1:10" x14ac:dyDescent="0.25">
      <c r="A5" s="4" t="s">
        <v>7</v>
      </c>
      <c r="B5" s="4" t="s">
        <v>19</v>
      </c>
      <c r="C5" s="5">
        <v>27406</v>
      </c>
      <c r="D5" s="5">
        <v>20493</v>
      </c>
      <c r="E5" s="4">
        <v>112</v>
      </c>
      <c r="F5" s="8">
        <v>25055.4</v>
      </c>
      <c r="G5" s="4">
        <v>99</v>
      </c>
      <c r="H5" s="8">
        <v>0</v>
      </c>
      <c r="I5" s="8">
        <v>0</v>
      </c>
      <c r="J5" s="4">
        <v>0</v>
      </c>
    </row>
    <row r="6" spans="1:10" x14ac:dyDescent="0.25">
      <c r="A6" s="2" t="s">
        <v>7</v>
      </c>
      <c r="B6" s="2" t="s">
        <v>18</v>
      </c>
      <c r="C6" s="3">
        <v>26194</v>
      </c>
      <c r="D6" s="3">
        <v>19703</v>
      </c>
      <c r="E6" s="2">
        <v>174</v>
      </c>
      <c r="F6" s="7">
        <v>40512.39</v>
      </c>
      <c r="G6" s="2">
        <v>157</v>
      </c>
      <c r="H6" s="7">
        <v>0</v>
      </c>
      <c r="I6" s="7">
        <v>0</v>
      </c>
      <c r="J6" s="2">
        <v>0</v>
      </c>
    </row>
    <row r="7" spans="1:10" x14ac:dyDescent="0.25">
      <c r="A7" s="10"/>
      <c r="B7" s="10"/>
      <c r="C7" s="11"/>
      <c r="D7" s="11"/>
      <c r="E7" s="10"/>
      <c r="F7" s="20">
        <f>SUM(F2:F6)</f>
        <v>171323.74</v>
      </c>
      <c r="G7" s="10"/>
      <c r="H7" s="12"/>
      <c r="I7" s="12"/>
      <c r="J7" s="10">
        <v>0</v>
      </c>
    </row>
    <row r="8" spans="1:10" x14ac:dyDescent="0.25">
      <c r="A8" s="4" t="s">
        <v>8</v>
      </c>
      <c r="B8" s="4" t="s">
        <v>15</v>
      </c>
      <c r="C8" s="5">
        <v>23280</v>
      </c>
      <c r="D8" s="5">
        <v>17429</v>
      </c>
      <c r="E8" s="4">
        <v>164</v>
      </c>
      <c r="F8" s="8">
        <v>46276.1</v>
      </c>
      <c r="G8" s="4">
        <v>150</v>
      </c>
      <c r="H8" s="8">
        <v>0</v>
      </c>
      <c r="I8" s="8">
        <v>0</v>
      </c>
      <c r="J8" s="4">
        <v>0</v>
      </c>
    </row>
    <row r="9" spans="1:10" x14ac:dyDescent="0.25">
      <c r="A9" s="2" t="s">
        <v>8</v>
      </c>
      <c r="B9" s="2" t="s">
        <v>16</v>
      </c>
      <c r="C9" s="3">
        <v>21584</v>
      </c>
      <c r="D9" s="3">
        <v>16367</v>
      </c>
      <c r="E9" s="2">
        <v>144</v>
      </c>
      <c r="F9" s="7">
        <v>36255.42</v>
      </c>
      <c r="G9" s="2">
        <v>130</v>
      </c>
      <c r="H9" s="7">
        <v>0</v>
      </c>
      <c r="I9" s="7">
        <v>0</v>
      </c>
      <c r="J9" s="2">
        <v>0</v>
      </c>
    </row>
    <row r="10" spans="1:10" x14ac:dyDescent="0.25">
      <c r="A10" s="4" t="s">
        <v>8</v>
      </c>
      <c r="B10" s="4" t="s">
        <v>17</v>
      </c>
      <c r="C10" s="5">
        <v>19749</v>
      </c>
      <c r="D10" s="5">
        <v>14913</v>
      </c>
      <c r="E10" s="4">
        <v>132</v>
      </c>
      <c r="F10" s="8">
        <v>33722.129999999997</v>
      </c>
      <c r="G10" s="4">
        <v>122</v>
      </c>
      <c r="H10" s="8">
        <v>0</v>
      </c>
      <c r="I10" s="8">
        <v>0</v>
      </c>
      <c r="J10" s="4">
        <v>0</v>
      </c>
    </row>
    <row r="11" spans="1:10" x14ac:dyDescent="0.25">
      <c r="A11" s="2" t="s">
        <v>8</v>
      </c>
      <c r="B11" s="2" t="s">
        <v>19</v>
      </c>
      <c r="C11" s="3">
        <v>23036</v>
      </c>
      <c r="D11" s="3">
        <v>17101</v>
      </c>
      <c r="E11" s="2">
        <v>116</v>
      </c>
      <c r="F11" s="7">
        <v>27429.57</v>
      </c>
      <c r="G11" s="2">
        <v>103</v>
      </c>
      <c r="H11" s="7">
        <v>0</v>
      </c>
      <c r="I11" s="7">
        <v>0</v>
      </c>
      <c r="J11" s="2">
        <v>0</v>
      </c>
    </row>
    <row r="12" spans="1:10" x14ac:dyDescent="0.25">
      <c r="A12" s="4" t="s">
        <v>8</v>
      </c>
      <c r="B12" s="4" t="s">
        <v>18</v>
      </c>
      <c r="C12" s="5">
        <v>22815</v>
      </c>
      <c r="D12" s="5">
        <v>16990</v>
      </c>
      <c r="E12" s="4">
        <v>131</v>
      </c>
      <c r="F12" s="8">
        <v>38360.9</v>
      </c>
      <c r="G12" s="4">
        <v>119</v>
      </c>
      <c r="H12" s="8">
        <v>0</v>
      </c>
      <c r="I12" s="8">
        <v>0</v>
      </c>
      <c r="J12" s="4">
        <v>0</v>
      </c>
    </row>
    <row r="13" spans="1:10" x14ac:dyDescent="0.25">
      <c r="A13" s="10"/>
      <c r="B13" s="10"/>
      <c r="C13" s="11"/>
      <c r="D13" s="11"/>
      <c r="E13" s="10"/>
      <c r="F13" s="20">
        <f>SUM(F8:F12)</f>
        <v>182044.12</v>
      </c>
      <c r="G13" s="10"/>
      <c r="H13" s="12"/>
      <c r="I13" s="12"/>
      <c r="J13" s="10"/>
    </row>
    <row r="14" spans="1:10" x14ac:dyDescent="0.25">
      <c r="A14" s="4" t="s">
        <v>9</v>
      </c>
      <c r="B14" s="4" t="s">
        <v>15</v>
      </c>
      <c r="C14" s="5">
        <v>24663</v>
      </c>
      <c r="D14" s="5">
        <v>18267</v>
      </c>
      <c r="E14" s="4">
        <v>120</v>
      </c>
      <c r="F14" s="8">
        <v>33667.57</v>
      </c>
      <c r="G14" s="4">
        <v>107</v>
      </c>
      <c r="H14" s="8">
        <v>0</v>
      </c>
      <c r="I14" s="8">
        <v>0</v>
      </c>
      <c r="J14" s="4">
        <v>0</v>
      </c>
    </row>
    <row r="15" spans="1:10" x14ac:dyDescent="0.25">
      <c r="A15" s="2" t="s">
        <v>9</v>
      </c>
      <c r="B15" s="2" t="s">
        <v>16</v>
      </c>
      <c r="C15" s="3">
        <v>22655</v>
      </c>
      <c r="D15" s="3">
        <v>22655</v>
      </c>
      <c r="E15" s="2">
        <v>112</v>
      </c>
      <c r="F15" s="7">
        <v>30245.26</v>
      </c>
      <c r="G15" s="2">
        <v>108</v>
      </c>
      <c r="H15" s="7">
        <v>0</v>
      </c>
      <c r="I15" s="7">
        <v>0</v>
      </c>
      <c r="J15" s="2">
        <v>0</v>
      </c>
    </row>
    <row r="16" spans="1:10" x14ac:dyDescent="0.25">
      <c r="A16" s="4" t="s">
        <v>9</v>
      </c>
      <c r="B16" s="4" t="s">
        <v>17</v>
      </c>
      <c r="C16" s="5">
        <v>24525</v>
      </c>
      <c r="D16" s="5">
        <v>18479</v>
      </c>
      <c r="E16" s="4">
        <v>150</v>
      </c>
      <c r="F16" s="8">
        <v>36192.26</v>
      </c>
      <c r="G16" s="4">
        <v>126</v>
      </c>
      <c r="H16" s="8">
        <v>0</v>
      </c>
      <c r="I16" s="8">
        <v>0</v>
      </c>
      <c r="J16" s="4">
        <v>0</v>
      </c>
    </row>
    <row r="17" spans="1:10" x14ac:dyDescent="0.25">
      <c r="A17" s="2" t="s">
        <v>9</v>
      </c>
      <c r="B17" s="2" t="s">
        <v>19</v>
      </c>
      <c r="C17" s="3">
        <v>26478</v>
      </c>
      <c r="D17" s="3">
        <v>20039</v>
      </c>
      <c r="E17" s="2">
        <v>158</v>
      </c>
      <c r="F17" s="7">
        <v>45181.05</v>
      </c>
      <c r="G17" s="2">
        <v>147</v>
      </c>
      <c r="H17" s="7">
        <v>0</v>
      </c>
      <c r="I17" s="7">
        <v>0</v>
      </c>
      <c r="J17" s="2">
        <v>0</v>
      </c>
    </row>
    <row r="18" spans="1:10" x14ac:dyDescent="0.25">
      <c r="A18" s="10"/>
      <c r="B18" s="10"/>
      <c r="C18" s="11"/>
      <c r="D18" s="11"/>
      <c r="E18" s="10"/>
      <c r="F18" s="20">
        <f>SUM(F14:F17)</f>
        <v>145286.14000000001</v>
      </c>
      <c r="G18" s="10"/>
      <c r="H18" s="12"/>
      <c r="I18" s="12"/>
      <c r="J18" s="10"/>
    </row>
    <row r="19" spans="1:10" x14ac:dyDescent="0.25">
      <c r="A19" s="4" t="s">
        <v>10</v>
      </c>
      <c r="B19" s="4" t="s">
        <v>15</v>
      </c>
      <c r="C19" s="5">
        <v>26606</v>
      </c>
      <c r="D19" s="5">
        <v>19675</v>
      </c>
      <c r="E19" s="4">
        <v>149</v>
      </c>
      <c r="F19" s="8">
        <v>43115.9</v>
      </c>
      <c r="G19" s="4">
        <v>135</v>
      </c>
      <c r="H19" s="8">
        <v>0</v>
      </c>
      <c r="I19" s="8">
        <v>0</v>
      </c>
      <c r="J19" s="4">
        <v>0</v>
      </c>
    </row>
    <row r="20" spans="1:10" x14ac:dyDescent="0.25">
      <c r="A20" s="2" t="s">
        <v>10</v>
      </c>
      <c r="B20" s="2" t="s">
        <v>16</v>
      </c>
      <c r="C20" s="3">
        <v>22686</v>
      </c>
      <c r="D20" s="3">
        <v>17046</v>
      </c>
      <c r="E20" s="2">
        <v>118</v>
      </c>
      <c r="F20" s="7">
        <v>31676.45</v>
      </c>
      <c r="G20" s="2">
        <v>112</v>
      </c>
      <c r="H20" s="7">
        <v>0</v>
      </c>
      <c r="I20" s="7">
        <v>0</v>
      </c>
      <c r="J20" s="2">
        <v>0</v>
      </c>
    </row>
    <row r="21" spans="1:10" x14ac:dyDescent="0.25">
      <c r="A21" s="4" t="s">
        <v>10</v>
      </c>
      <c r="B21" s="4" t="s">
        <v>17</v>
      </c>
      <c r="C21" s="5">
        <v>17046</v>
      </c>
      <c r="D21" s="5">
        <v>20483</v>
      </c>
      <c r="E21" s="4">
        <v>149</v>
      </c>
      <c r="F21" s="8">
        <v>35058.39</v>
      </c>
      <c r="G21" s="4">
        <v>138</v>
      </c>
      <c r="H21" s="8">
        <v>0</v>
      </c>
      <c r="I21" s="8">
        <v>0</v>
      </c>
      <c r="J21" s="4">
        <v>0</v>
      </c>
    </row>
    <row r="22" spans="1:10" x14ac:dyDescent="0.25">
      <c r="A22" s="2" t="s">
        <v>10</v>
      </c>
      <c r="B22" s="2" t="s">
        <v>19</v>
      </c>
      <c r="C22" s="3">
        <v>30742</v>
      </c>
      <c r="D22" s="3">
        <v>22636</v>
      </c>
      <c r="E22" s="2">
        <v>156</v>
      </c>
      <c r="F22" s="7">
        <v>35484.42</v>
      </c>
      <c r="G22" s="2">
        <v>137</v>
      </c>
      <c r="H22" s="7">
        <v>0</v>
      </c>
      <c r="I22" s="7">
        <v>0</v>
      </c>
      <c r="J22" s="2">
        <v>0</v>
      </c>
    </row>
    <row r="23" spans="1:10" x14ac:dyDescent="0.25">
      <c r="A23" s="10"/>
      <c r="B23" s="10"/>
      <c r="C23" s="11"/>
      <c r="D23" s="11"/>
      <c r="E23" s="10"/>
      <c r="F23" s="20">
        <f>SUM(F19:F22)</f>
        <v>145335.16</v>
      </c>
      <c r="G23" s="10"/>
      <c r="H23" s="12"/>
      <c r="I23" s="12"/>
      <c r="J23" s="10"/>
    </row>
    <row r="24" spans="1:10" x14ac:dyDescent="0.25">
      <c r="A24" s="4" t="s">
        <v>11</v>
      </c>
      <c r="B24" s="4" t="s">
        <v>15</v>
      </c>
      <c r="C24" s="5">
        <v>26860</v>
      </c>
      <c r="D24" s="5">
        <v>20167</v>
      </c>
      <c r="E24" s="4">
        <v>144</v>
      </c>
      <c r="F24" s="8">
        <v>41794.699999999997</v>
      </c>
      <c r="G24" s="4">
        <v>134</v>
      </c>
      <c r="H24" s="8">
        <v>0</v>
      </c>
      <c r="I24" s="8">
        <v>0</v>
      </c>
      <c r="J24" s="4">
        <v>0</v>
      </c>
    </row>
    <row r="25" spans="1:10" x14ac:dyDescent="0.25">
      <c r="A25" s="2" t="s">
        <v>12</v>
      </c>
      <c r="B25" s="2" t="s">
        <v>16</v>
      </c>
      <c r="C25" s="3">
        <v>29644</v>
      </c>
      <c r="D25" s="3">
        <v>22525</v>
      </c>
      <c r="E25" s="2">
        <v>168</v>
      </c>
      <c r="F25" s="7">
        <v>40682.75</v>
      </c>
      <c r="G25" s="2">
        <v>157</v>
      </c>
      <c r="H25" s="7">
        <v>0</v>
      </c>
      <c r="I25" s="7">
        <v>0</v>
      </c>
      <c r="J25" s="2">
        <v>0</v>
      </c>
    </row>
    <row r="26" spans="1:10" x14ac:dyDescent="0.25">
      <c r="A26" s="4" t="s">
        <v>12</v>
      </c>
      <c r="B26" s="4" t="s">
        <v>17</v>
      </c>
      <c r="C26" s="5">
        <v>25325</v>
      </c>
      <c r="D26" s="5">
        <v>19434</v>
      </c>
      <c r="E26" s="4">
        <v>160</v>
      </c>
      <c r="F26" s="8">
        <v>45901.68</v>
      </c>
      <c r="G26" s="4">
        <v>142</v>
      </c>
      <c r="H26" s="8">
        <v>0</v>
      </c>
      <c r="I26" s="8">
        <v>0</v>
      </c>
      <c r="J26" s="4">
        <v>0</v>
      </c>
    </row>
    <row r="27" spans="1:10" x14ac:dyDescent="0.25">
      <c r="A27" s="2" t="s">
        <v>12</v>
      </c>
      <c r="B27" s="2" t="s">
        <v>19</v>
      </c>
      <c r="C27" s="3">
        <v>35646</v>
      </c>
      <c r="D27" s="3">
        <v>26205</v>
      </c>
      <c r="E27" s="2">
        <v>246</v>
      </c>
      <c r="F27" s="7">
        <v>56026.91</v>
      </c>
      <c r="G27" s="2">
        <v>216</v>
      </c>
      <c r="H27" s="7">
        <v>0</v>
      </c>
      <c r="I27" s="7">
        <v>0</v>
      </c>
      <c r="J27" s="2">
        <v>0</v>
      </c>
    </row>
    <row r="28" spans="1:10" x14ac:dyDescent="0.25">
      <c r="A28" s="10"/>
      <c r="B28" s="10"/>
      <c r="C28" s="11"/>
      <c r="D28" s="11"/>
      <c r="E28" s="10"/>
      <c r="F28" s="20">
        <f>SUM(F24:F27)</f>
        <v>184406.04</v>
      </c>
      <c r="G28" s="10"/>
      <c r="H28" s="12"/>
      <c r="I28" s="12"/>
      <c r="J28" s="10"/>
    </row>
    <row r="29" spans="1:10" x14ac:dyDescent="0.25">
      <c r="A29" s="4" t="s">
        <v>13</v>
      </c>
      <c r="B29" s="4" t="s">
        <v>15</v>
      </c>
      <c r="C29" s="5">
        <v>29629</v>
      </c>
      <c r="D29" s="5">
        <v>22587</v>
      </c>
      <c r="E29" s="4">
        <v>159</v>
      </c>
      <c r="F29" s="8">
        <v>41888.86</v>
      </c>
      <c r="G29" s="4">
        <v>145</v>
      </c>
      <c r="H29" s="8">
        <v>1262.1099999999999</v>
      </c>
      <c r="I29" s="8">
        <v>1319.6</v>
      </c>
      <c r="J29" s="17">
        <f>F29/(I29+H29)</f>
        <v>16.225238311041906</v>
      </c>
    </row>
    <row r="30" spans="1:10" x14ac:dyDescent="0.25">
      <c r="A30" s="2" t="s">
        <v>14</v>
      </c>
      <c r="B30" s="2" t="s">
        <v>16</v>
      </c>
      <c r="C30" s="3">
        <v>27523</v>
      </c>
      <c r="D30" s="3">
        <v>20959</v>
      </c>
      <c r="E30" s="2">
        <v>151</v>
      </c>
      <c r="F30" s="7">
        <v>44817.04</v>
      </c>
      <c r="G30" s="2">
        <v>144</v>
      </c>
      <c r="H30" s="7">
        <v>0</v>
      </c>
      <c r="I30" s="7">
        <v>1285.26</v>
      </c>
      <c r="J30" s="18">
        <f>F30/(I30+H30)</f>
        <v>34.870018517654017</v>
      </c>
    </row>
    <row r="31" spans="1:10" x14ac:dyDescent="0.25">
      <c r="A31" s="4" t="s">
        <v>14</v>
      </c>
      <c r="B31" s="4" t="s">
        <v>17</v>
      </c>
      <c r="C31" s="5">
        <v>34687</v>
      </c>
      <c r="D31" s="5">
        <v>26297</v>
      </c>
      <c r="E31" s="4">
        <v>154</v>
      </c>
      <c r="F31" s="8">
        <v>49004.160000000003</v>
      </c>
      <c r="G31" s="4">
        <v>130</v>
      </c>
      <c r="H31" s="8">
        <v>675</v>
      </c>
      <c r="I31" s="8">
        <v>1332.83</v>
      </c>
      <c r="J31" s="17">
        <f t="shared" ref="J31:J38" si="0">F31/(I31+H31)</f>
        <v>24.40652844115289</v>
      </c>
    </row>
    <row r="32" spans="1:10" x14ac:dyDescent="0.25">
      <c r="A32" s="2" t="s">
        <v>13</v>
      </c>
      <c r="B32" s="2" t="s">
        <v>19</v>
      </c>
      <c r="C32" s="3">
        <v>39523</v>
      </c>
      <c r="D32" s="3">
        <v>30626</v>
      </c>
      <c r="E32" s="2">
        <v>158</v>
      </c>
      <c r="F32" s="7">
        <v>46527.31</v>
      </c>
      <c r="G32" s="2">
        <v>136</v>
      </c>
      <c r="H32" s="7">
        <v>2894.56</v>
      </c>
      <c r="I32" s="7">
        <v>818.98</v>
      </c>
      <c r="J32" s="18">
        <f t="shared" si="0"/>
        <v>12.529098919090679</v>
      </c>
    </row>
    <row r="33" spans="1:11" x14ac:dyDescent="0.25">
      <c r="A33" s="4" t="s">
        <v>14</v>
      </c>
      <c r="B33" s="4" t="s">
        <v>18</v>
      </c>
      <c r="C33" s="5">
        <v>32235</v>
      </c>
      <c r="D33" s="5">
        <v>24042</v>
      </c>
      <c r="E33" s="4">
        <v>159</v>
      </c>
      <c r="F33" s="8">
        <v>42086.080000000002</v>
      </c>
      <c r="G33" s="4">
        <v>140</v>
      </c>
      <c r="H33" s="8">
        <v>1467.57</v>
      </c>
      <c r="I33" s="8">
        <v>748.01</v>
      </c>
      <c r="J33" s="17">
        <f t="shared" si="0"/>
        <v>18.995513590120872</v>
      </c>
      <c r="K33" s="19">
        <f>SUM(J29:J33)/5</f>
        <v>21.405279555812076</v>
      </c>
    </row>
    <row r="34" spans="1:11" x14ac:dyDescent="0.25">
      <c r="A34" s="10"/>
      <c r="B34" s="10"/>
      <c r="C34" s="11"/>
      <c r="D34" s="11"/>
      <c r="E34" s="10"/>
      <c r="F34" s="20">
        <f>SUM(F29:F33)</f>
        <v>224323.45</v>
      </c>
      <c r="G34" s="10"/>
      <c r="H34" s="12"/>
      <c r="I34" s="12"/>
      <c r="J34" s="12"/>
    </row>
    <row r="35" spans="1:11" x14ac:dyDescent="0.25">
      <c r="A35" s="4" t="s">
        <v>20</v>
      </c>
      <c r="B35" s="4" t="s">
        <v>15</v>
      </c>
      <c r="C35" s="5">
        <v>27577</v>
      </c>
      <c r="D35" s="5">
        <v>21278</v>
      </c>
      <c r="E35" s="4">
        <v>127</v>
      </c>
      <c r="F35" s="8">
        <v>34549.31</v>
      </c>
      <c r="G35" s="4">
        <v>117</v>
      </c>
      <c r="H35" s="8">
        <v>1107.8599999999999</v>
      </c>
      <c r="I35" s="8">
        <v>2650.28</v>
      </c>
      <c r="J35" s="17">
        <f t="shared" si="0"/>
        <v>9.1931939736146067</v>
      </c>
    </row>
    <row r="36" spans="1:11" x14ac:dyDescent="0.25">
      <c r="A36" s="2" t="s">
        <v>20</v>
      </c>
      <c r="B36" s="2" t="s">
        <v>16</v>
      </c>
      <c r="C36" s="3">
        <v>31344</v>
      </c>
      <c r="D36" s="3">
        <v>24256</v>
      </c>
      <c r="E36" s="2">
        <v>164</v>
      </c>
      <c r="F36" s="7">
        <v>46659.65</v>
      </c>
      <c r="G36" s="2">
        <v>152</v>
      </c>
      <c r="H36" s="7">
        <v>1905.04</v>
      </c>
      <c r="I36" s="7">
        <v>4507.0600000000004</v>
      </c>
      <c r="J36" s="18">
        <f t="shared" si="0"/>
        <v>7.2768125886994897</v>
      </c>
    </row>
    <row r="37" spans="1:11" x14ac:dyDescent="0.25">
      <c r="A37" s="4" t="s">
        <v>20</v>
      </c>
      <c r="B37" s="4" t="s">
        <v>17</v>
      </c>
      <c r="C37" s="5">
        <v>34198</v>
      </c>
      <c r="D37" s="5">
        <v>25999</v>
      </c>
      <c r="E37" s="4">
        <v>120</v>
      </c>
      <c r="F37" s="8">
        <v>30416.23</v>
      </c>
      <c r="G37" s="4">
        <v>114</v>
      </c>
      <c r="H37" s="8">
        <v>1478.86</v>
      </c>
      <c r="I37" s="8">
        <v>2130.38</v>
      </c>
      <c r="J37" s="17">
        <f t="shared" si="0"/>
        <v>8.4273226496436919</v>
      </c>
    </row>
    <row r="38" spans="1:11" x14ac:dyDescent="0.25">
      <c r="A38" s="2" t="s">
        <v>20</v>
      </c>
      <c r="B38" s="2" t="s">
        <v>19</v>
      </c>
      <c r="C38" s="3">
        <v>36434</v>
      </c>
      <c r="D38" s="3">
        <v>28116</v>
      </c>
      <c r="E38" s="2">
        <v>150</v>
      </c>
      <c r="F38" s="7">
        <v>41698.949999999997</v>
      </c>
      <c r="G38" s="2">
        <v>145</v>
      </c>
      <c r="H38" s="7">
        <v>2847.89</v>
      </c>
      <c r="I38" s="7">
        <v>4850.4399999999996</v>
      </c>
      <c r="J38" s="18">
        <f t="shared" si="0"/>
        <v>5.4166228259895322</v>
      </c>
      <c r="K38" s="19">
        <f>SUM(J35:J38)/4</f>
        <v>7.5784880094868301</v>
      </c>
    </row>
    <row r="39" spans="1:11" x14ac:dyDescent="0.25">
      <c r="B39" s="10"/>
      <c r="C39" s="11"/>
      <c r="D39" s="11"/>
      <c r="E39" s="10"/>
      <c r="F39" s="20">
        <f>SUM(F35:F38)</f>
        <v>153324.13999999998</v>
      </c>
      <c r="G39" s="10"/>
      <c r="H39" s="12"/>
      <c r="I39" s="12"/>
      <c r="J39" s="12"/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Mateus Silva</dc:creator>
  <cp:lastModifiedBy>Aron Selhorst</cp:lastModifiedBy>
  <dcterms:created xsi:type="dcterms:W3CDTF">2023-01-25T19:05:09Z</dcterms:created>
  <dcterms:modified xsi:type="dcterms:W3CDTF">2023-02-15T13:19:05Z</dcterms:modified>
</cp:coreProperties>
</file>